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5" windowWidth="28800" windowHeight="13215" activeTab="1"/>
  </bookViews>
  <sheets>
    <sheet name="3 " sheetId="1" r:id="rId1"/>
    <sheet name="4" sheetId="2" r:id="rId2"/>
    <sheet name="5 " sheetId="3" r:id="rId3"/>
  </sheets>
  <definedNames>
    <definedName name="_xlnm.Print_Area" localSheetId="0">'3 '!$A$1:$L$28</definedName>
    <definedName name="_xlnm.Print_Area" localSheetId="1">'4'!$A$1:$M$25</definedName>
    <definedName name="_xlnm.Print_Area" localSheetId="2">'5 '!$A$1:$H$20</definedName>
    <definedName name="_xlnm.Print_Titles" localSheetId="1">'4'!$10:$12</definedName>
  </definedNames>
  <calcPr fullCalcOnLoad="1"/>
</workbook>
</file>

<file path=xl/sharedStrings.xml><?xml version="1.0" encoding="utf-8"?>
<sst xmlns="http://schemas.openxmlformats.org/spreadsheetml/2006/main" count="118" uniqueCount="74">
  <si>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</si>
  <si>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</si>
  <si>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</si>
  <si>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</si>
  <si>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</si>
  <si>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</si>
  <si>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</si>
  <si>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</si>
  <si>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</si>
  <si>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</si>
  <si>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</si>
  <si>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</si>
  <si>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2.1.</t>
  </si>
  <si>
    <t>2.2.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</si>
  <si>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</si>
  <si>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</si>
  <si>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</si>
  <si>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</si>
  <si>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</si>
  <si>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</si>
  <si>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</si>
  <si>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</si>
  <si>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Finansavimo šaltinis</t>
  </si>
  <si>
    <t>Ataskaitinio laikotarpio pradžioje</t>
  </si>
  <si>
    <t>Ataskaitinio laikotarpio pabaigoje</t>
  </si>
  <si>
    <t>Iš viso</t>
  </si>
  <si>
    <t>Iš kitų šaltinių</t>
  </si>
  <si>
    <t>5.</t>
  </si>
  <si>
    <t>Informacijos apie finansavimo sumas pagal šaltinį, tikslinę paskirtį ir jų pokyčius per ataskaitinį laikotarpį pateikimo žemesniojo lygio</t>
  </si>
  <si>
    <t>FINANSAVIMO SUMŲ LIKUČIAI</t>
  </si>
  <si>
    <t>(Informacijos apie finansavimo sumas pagal šaltinį, tikslinę paskirtį ir jų pokyčius pateikimo aukštesniojo lygio</t>
  </si>
  <si>
    <t>5=3+4</t>
  </si>
  <si>
    <t>8=6+7</t>
  </si>
  <si>
    <t>Finansavimo sumų sumažėjimas dėl jų panaudojimo savo veiklai</t>
  </si>
  <si>
    <t>7</t>
  </si>
  <si>
    <t xml:space="preserve"> Finansavimo sumų sumažėjimas dėl turto pardavimo</t>
  </si>
  <si>
    <t xml:space="preserve">                                     20-ojo VSAFAS „Finansavimo sumos“</t>
  </si>
  <si>
    <t xml:space="preserve">                                      4 priedas</t>
  </si>
  <si>
    <t xml:space="preserve">                                      20-ojo VSAFAS „Finansavimo sumos“</t>
  </si>
  <si>
    <t xml:space="preserve">                                      3 priedas</t>
  </si>
  <si>
    <t>Finansavimo sumų pergrupavimas</t>
  </si>
  <si>
    <t>Finansavimo sumų sumažėjimas dėl jų perdavimo ne viešojo sektoriaus subjektams</t>
  </si>
  <si>
    <t xml:space="preserve">Iš savivaldybės biudžeto: </t>
  </si>
  <si>
    <t>11</t>
  </si>
  <si>
    <t>Iš Europos Sąjungos, užsienio valstybių ir tarptautinių organizacijų:</t>
  </si>
  <si>
    <r>
      <t xml:space="preserve"> finansinių ataskaitų aiškinamajame rašte</t>
    </r>
    <r>
      <rPr>
        <b/>
        <sz val="11"/>
        <rFont val="Times New Roman"/>
        <family val="1"/>
      </rPr>
      <t xml:space="preserve"> forma)</t>
    </r>
  </si>
  <si>
    <t xml:space="preserve">Finansavimo sumos (gautos)   </t>
  </si>
  <si>
    <t xml:space="preserve">Finansavimo sumų sumažėjimas dėl jų panaudojimo savo veiklai </t>
  </si>
  <si>
    <t>Finansavimo sumų (gautinų) pasikeitimas</t>
  </si>
  <si>
    <r>
      <t>Iš valstybės biudžeto</t>
    </r>
    <r>
      <rPr>
        <b/>
        <sz val="11"/>
        <rFont val="Times New Roman"/>
        <family val="1"/>
      </rPr>
      <t xml:space="preserve">: </t>
    </r>
  </si>
  <si>
    <t xml:space="preserve"> 3.1.</t>
  </si>
  <si>
    <t xml:space="preserve"> 3.2.</t>
  </si>
  <si>
    <t xml:space="preserve"> 4.1.</t>
  </si>
  <si>
    <t xml:space="preserve"> 4.2.</t>
  </si>
  <si>
    <t xml:space="preserve"> Finansavimo sumų (gautinų) pasikeitimas</t>
  </si>
  <si>
    <t>Finansavimo sumos (gautinos)</t>
  </si>
  <si>
    <t>Finansavimo sumos (gautos)</t>
  </si>
  <si>
    <t xml:space="preserve"> Finansavimo sumos (gautinos)</t>
  </si>
  <si>
    <t xml:space="preserve"> Finansavimo sumos (gautos)</t>
  </si>
  <si>
    <t>Iš Europos Sąjungos, užsienio valstybių ir tarptautinių organizacijų  (finansavimo sumų dalis, kuri gaunama iš Europos Sąjungos, neįskaitant finansvimo sumų iš valstybės ar savivaldybės biudžetų ES  projektams finansuoti)</t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</si>
  <si>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</si>
  <si>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</si>
  <si>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</si>
  <si>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</si>
  <si>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</si>
  <si>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Iš savivaldybės biudžeto (išskyrus savivaldybės biudžeto asignavimų dalį, gautą  iš Europos Sąjungos, užsienio valstybių ir tarptautinių organizacijų)</t>
  </si>
  <si>
    <t>Iš valstybės biudžeto  (išskyrus valstybės biudžeto asignavimų dalį, gautą iš Europos Sąjungos, užsienio valstybių ir tarptautinių organizacijų)</t>
  </si>
  <si>
    <t>finansinių ataskaitų aiškinamajame rašte forma)</t>
  </si>
  <si>
    <t>20-ojo VSAFAS „Finansavimo sumos“</t>
  </si>
  <si>
    <t>5 priedas</t>
  </si>
  <si>
    <r>
      <t xml:space="preserve"> Finansavimo sumos (gautos), išskyrus neatlygintinai gautą turtą</t>
    </r>
    <r>
      <rPr>
        <b/>
        <strike/>
        <sz val="12"/>
        <rFont val="Times New Roman"/>
        <family val="1"/>
      </rPr>
      <t xml:space="preserve"> </t>
    </r>
  </si>
  <si>
    <t>Neatlygintinai gautas turtas</t>
  </si>
  <si>
    <t>Finansavimo sumų sumažėjimas dėl turto pardavimo</t>
  </si>
  <si>
    <t>3.2.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</si>
</sst>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</numFmts>
  <fonts count="44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trike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1" fontId="3" fillId="0" borderId="0" xfId="0" applyNumberFormat="1" applyFont="1" applyAlignment="1">
      <alignment vertical="center"/>
    </xf>
    <xf numFmtId="2" fontId="7" fillId="0" borderId="10" xfId="0" applyNumberFormat="1" applyFont="1" applyFill="1" applyBorder="1" applyAlignment="1">
      <alignment vertical="center" wrapText="1"/>
    </xf>
    <xf numFmtId="2" fontId="7" fillId="0" borderId="10" xfId="0" applyNumberFormat="1" applyFont="1" applyFill="1" applyBorder="1" applyAlignment="1">
      <alignment horizontal="right" vertical="center" wrapText="1"/>
    </xf>
    <xf numFmtId="2" fontId="8" fillId="0" borderId="10" xfId="0" applyNumberFormat="1" applyFont="1" applyFill="1" applyBorder="1" applyAlignment="1">
      <alignment horizontal="right" vertical="center" wrapText="1"/>
    </xf>
    <xf numFmtId="2" fontId="8" fillId="0" borderId="10" xfId="0" applyNumberFormat="1" applyFont="1" applyFill="1" applyBorder="1" applyAlignment="1">
      <alignment vertical="center" wrapText="1"/>
    </xf>
    <xf numFmtId="2" fontId="7" fillId="0" borderId="10" xfId="0" applyNumberFormat="1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1" fontId="3" fillId="0" borderId="0" xfId="0" applyNumberFormat="1" applyFont="1" applyFill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4" xfId="0" applyFont="1" applyBorder="1" applyAlignment="1">
      <alignment horizontal="center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showGridLines="0" view="pageBreakPreview" zoomScaleSheetLayoutView="100" zoomScalePageLayoutView="0" workbookViewId="0" topLeftCell="A1">
      <selection activeCell="B3" sqref="B3"/>
    </sheetView>
  </sheetViews>
  <sheetFormatPr defaultColWidth="9.140625" defaultRowHeight="12.75"/>
  <cols>
    <col min="1" max="1" width="5.00390625" style="7" customWidth="1"/>
    <col min="2" max="2" width="27.28125" style="7" customWidth="1"/>
    <col min="3" max="12" width="15.7109375" style="7" customWidth="1"/>
    <col min="13" max="16384" width="9.140625" style="7" customWidth="1"/>
  </cols>
  <sheetData>
    <row r="1" ht="15">
      <c r="J1" s="12"/>
    </row>
    <row r="2" ht="15">
      <c r="J2" s="13" t="s">
        <v>38</v>
      </c>
    </row>
    <row r="3" ht="15">
      <c r="J3" s="13" t="s">
        <v>39</v>
      </c>
    </row>
    <row r="4" ht="15">
      <c r="J4" s="13"/>
    </row>
    <row r="5" spans="1:12" ht="15">
      <c r="A5" s="41" t="s">
        <v>30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</row>
    <row r="6" spans="1:12" ht="15">
      <c r="A6" s="41" t="s">
        <v>45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</row>
    <row r="8" spans="1:12" ht="15">
      <c r="A8" s="41" t="s">
        <v>18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</row>
    <row r="10" spans="1:12" ht="15">
      <c r="A10" s="40" t="s">
        <v>0</v>
      </c>
      <c r="B10" s="40" t="s">
        <v>1</v>
      </c>
      <c r="C10" s="40" t="s">
        <v>2</v>
      </c>
      <c r="D10" s="40" t="s">
        <v>3</v>
      </c>
      <c r="E10" s="40"/>
      <c r="F10" s="40"/>
      <c r="G10" s="40"/>
      <c r="H10" s="40"/>
      <c r="I10" s="40"/>
      <c r="J10" s="40"/>
      <c r="K10" s="40"/>
      <c r="L10" s="40" t="s">
        <v>4</v>
      </c>
    </row>
    <row r="11" spans="1:12" ht="117.75" customHeight="1">
      <c r="A11" s="40"/>
      <c r="B11" s="40"/>
      <c r="C11" s="40"/>
      <c r="D11" s="1" t="s">
        <v>46</v>
      </c>
      <c r="E11" s="1" t="s">
        <v>40</v>
      </c>
      <c r="F11" s="1" t="s">
        <v>5</v>
      </c>
      <c r="G11" s="1" t="s">
        <v>35</v>
      </c>
      <c r="H11" s="1" t="s">
        <v>47</v>
      </c>
      <c r="I11" s="1" t="s">
        <v>41</v>
      </c>
      <c r="J11" s="1" t="s">
        <v>61</v>
      </c>
      <c r="K11" s="1" t="s">
        <v>48</v>
      </c>
      <c r="L11" s="40"/>
    </row>
    <row r="12" spans="1:12" ht="15">
      <c r="A12" s="16">
        <v>1</v>
      </c>
      <c r="B12" s="16">
        <v>2</v>
      </c>
      <c r="C12" s="16">
        <v>3</v>
      </c>
      <c r="D12" s="16">
        <v>4</v>
      </c>
      <c r="E12" s="16">
        <v>5</v>
      </c>
      <c r="F12" s="16">
        <v>6</v>
      </c>
      <c r="G12" s="17" t="s">
        <v>34</v>
      </c>
      <c r="H12" s="16">
        <v>8</v>
      </c>
      <c r="I12" s="16">
        <v>9</v>
      </c>
      <c r="J12" s="16">
        <v>10</v>
      </c>
      <c r="K12" s="16">
        <v>11</v>
      </c>
      <c r="L12" s="16">
        <v>12</v>
      </c>
    </row>
    <row r="13" spans="1:12" ht="15">
      <c r="A13" s="1" t="s">
        <v>6</v>
      </c>
      <c r="B13" s="3" t="s">
        <v>49</v>
      </c>
      <c r="C13" s="4"/>
      <c r="D13" s="4"/>
      <c r="E13" s="4"/>
      <c r="F13" s="4"/>
      <c r="G13" s="4"/>
      <c r="H13" s="4"/>
      <c r="I13" s="4"/>
      <c r="J13" s="4"/>
      <c r="K13" s="4"/>
      <c r="L13" s="3"/>
    </row>
    <row r="14" spans="1:12" ht="15" customHeight="1">
      <c r="A14" s="2" t="s">
        <v>7</v>
      </c>
      <c r="B14" s="5" t="s">
        <v>8</v>
      </c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15" customHeight="1">
      <c r="A15" s="2" t="s">
        <v>9</v>
      </c>
      <c r="B15" s="5" t="s">
        <v>10</v>
      </c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s="15" customFormat="1" ht="17.25" customHeight="1">
      <c r="A16" s="1" t="s">
        <v>11</v>
      </c>
      <c r="B16" s="3" t="s">
        <v>42</v>
      </c>
      <c r="C16" s="6"/>
      <c r="D16" s="6"/>
      <c r="E16" s="6"/>
      <c r="F16" s="6"/>
      <c r="G16" s="6"/>
      <c r="H16" s="6"/>
      <c r="I16" s="6"/>
      <c r="J16" s="6"/>
      <c r="K16" s="6"/>
      <c r="L16" s="14"/>
    </row>
    <row r="17" spans="1:12" s="15" customFormat="1" ht="15" customHeight="1">
      <c r="A17" s="2" t="s">
        <v>12</v>
      </c>
      <c r="B17" s="5" t="s">
        <v>8</v>
      </c>
      <c r="C17" s="6"/>
      <c r="D17" s="6"/>
      <c r="E17" s="6"/>
      <c r="F17" s="6"/>
      <c r="G17" s="6"/>
      <c r="H17" s="6"/>
      <c r="I17" s="6"/>
      <c r="J17" s="6"/>
      <c r="K17" s="6"/>
      <c r="L17" s="14"/>
    </row>
    <row r="18" spans="1:12" s="15" customFormat="1" ht="15">
      <c r="A18" s="2" t="s">
        <v>13</v>
      </c>
      <c r="B18" s="5" t="s">
        <v>10</v>
      </c>
      <c r="C18" s="6"/>
      <c r="D18" s="6"/>
      <c r="E18" s="6"/>
      <c r="F18" s="6"/>
      <c r="G18" s="6"/>
      <c r="H18" s="6"/>
      <c r="I18" s="6"/>
      <c r="J18" s="6"/>
      <c r="K18" s="6"/>
      <c r="L18" s="14"/>
    </row>
    <row r="19" spans="1:12" ht="42.75">
      <c r="A19" s="1" t="s">
        <v>14</v>
      </c>
      <c r="B19" s="3" t="s">
        <v>44</v>
      </c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ht="15">
      <c r="A20" s="2" t="s">
        <v>50</v>
      </c>
      <c r="B20" s="5" t="s">
        <v>8</v>
      </c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5">
      <c r="A21" s="2" t="s">
        <v>51</v>
      </c>
      <c r="B21" s="5" t="s">
        <v>10</v>
      </c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ht="15">
      <c r="A22" s="1" t="s">
        <v>17</v>
      </c>
      <c r="B22" s="3" t="s">
        <v>15</v>
      </c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ht="15">
      <c r="A23" s="2" t="s">
        <v>52</v>
      </c>
      <c r="B23" s="5" t="s">
        <v>8</v>
      </c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ht="15">
      <c r="A24" s="2" t="s">
        <v>53</v>
      </c>
      <c r="B24" s="5" t="s">
        <v>10</v>
      </c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2" ht="15" customHeight="1">
      <c r="A25" s="1" t="s">
        <v>27</v>
      </c>
      <c r="B25" s="3" t="s">
        <v>60</v>
      </c>
      <c r="C25" s="4"/>
      <c r="D25" s="4"/>
      <c r="E25" s="4"/>
      <c r="F25" s="4"/>
      <c r="G25" s="4"/>
      <c r="H25" s="4"/>
      <c r="I25" s="4"/>
      <c r="J25" s="4"/>
      <c r="K25" s="4"/>
      <c r="L25" s="4"/>
    </row>
    <row r="27" spans="3:9" ht="15">
      <c r="C27" s="9"/>
      <c r="D27" s="8"/>
      <c r="E27" s="8"/>
      <c r="F27" s="8"/>
      <c r="G27" s="8"/>
      <c r="H27" s="8"/>
      <c r="I27" s="9"/>
    </row>
  </sheetData>
  <sheetProtection/>
  <mergeCells count="8">
    <mergeCell ref="L10:L11"/>
    <mergeCell ref="A5:L5"/>
    <mergeCell ref="A6:L6"/>
    <mergeCell ref="A8:L8"/>
    <mergeCell ref="A10:A11"/>
    <mergeCell ref="B10:B11"/>
    <mergeCell ref="C10:C11"/>
    <mergeCell ref="D10:K10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1"/>
  <sheetViews>
    <sheetView showGridLines="0" tabSelected="1" view="pageBreakPreview" zoomScaleNormal="80" zoomScaleSheetLayoutView="100" zoomScalePageLayoutView="0" workbookViewId="0" topLeftCell="A10">
      <selection activeCell="M16" sqref="M16"/>
    </sheetView>
  </sheetViews>
  <sheetFormatPr defaultColWidth="9.140625" defaultRowHeight="12.75"/>
  <cols>
    <col min="1" max="1" width="6.00390625" style="10" customWidth="1"/>
    <col min="2" max="2" width="32.8515625" style="7" customWidth="1"/>
    <col min="3" max="10" width="15.7109375" style="7" customWidth="1"/>
    <col min="11" max="11" width="13.140625" style="7" customWidth="1"/>
    <col min="12" max="13" width="15.7109375" style="7" customWidth="1"/>
    <col min="14" max="16384" width="9.140625" style="7" customWidth="1"/>
  </cols>
  <sheetData>
    <row r="1" spans="1:13" ht="15.75">
      <c r="A1" s="18"/>
      <c r="B1" s="19"/>
      <c r="C1" s="19"/>
      <c r="D1" s="19"/>
      <c r="E1" s="19"/>
      <c r="F1" s="19"/>
      <c r="G1" s="19"/>
      <c r="H1" s="19"/>
      <c r="I1" s="20"/>
      <c r="J1" s="20"/>
      <c r="K1" s="20"/>
      <c r="L1" s="19"/>
      <c r="M1" s="19"/>
    </row>
    <row r="2" spans="1:13" ht="15.75">
      <c r="A2" s="18"/>
      <c r="B2" s="19"/>
      <c r="C2" s="19"/>
      <c r="D2" s="19"/>
      <c r="E2" s="19"/>
      <c r="F2" s="19"/>
      <c r="G2" s="19"/>
      <c r="H2" s="19"/>
      <c r="I2" s="19" t="s">
        <v>36</v>
      </c>
      <c r="J2" s="19"/>
      <c r="K2" s="19"/>
      <c r="L2" s="19"/>
      <c r="M2" s="19"/>
    </row>
    <row r="3" spans="1:13" ht="15.75">
      <c r="A3" s="18"/>
      <c r="B3" s="19"/>
      <c r="C3" s="19"/>
      <c r="D3" s="19"/>
      <c r="E3" s="19"/>
      <c r="F3" s="19"/>
      <c r="G3" s="19"/>
      <c r="H3" s="19"/>
      <c r="I3" s="19" t="s">
        <v>37</v>
      </c>
      <c r="J3" s="19"/>
      <c r="K3" s="19"/>
      <c r="L3" s="19"/>
      <c r="M3" s="19"/>
    </row>
    <row r="4" spans="1:13" ht="15.75">
      <c r="A4" s="18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15.75">
      <c r="A5" s="43" t="s">
        <v>21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</row>
    <row r="6" spans="1:13" ht="15.75">
      <c r="A6" s="43" t="s">
        <v>67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</row>
    <row r="7" spans="1:13" ht="15.75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13" ht="15.75">
      <c r="A8" s="43" t="s">
        <v>18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</row>
    <row r="9" spans="1:13" ht="15.75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1:13" ht="15.75">
      <c r="A10" s="42" t="s">
        <v>0</v>
      </c>
      <c r="B10" s="42" t="s">
        <v>1</v>
      </c>
      <c r="C10" s="42" t="s">
        <v>2</v>
      </c>
      <c r="D10" s="42" t="s">
        <v>3</v>
      </c>
      <c r="E10" s="42"/>
      <c r="F10" s="42"/>
      <c r="G10" s="42"/>
      <c r="H10" s="42"/>
      <c r="I10" s="42"/>
      <c r="J10" s="45"/>
      <c r="K10" s="45"/>
      <c r="L10" s="42"/>
      <c r="M10" s="42" t="s">
        <v>4</v>
      </c>
    </row>
    <row r="11" spans="1:13" ht="123" customHeight="1">
      <c r="A11" s="42"/>
      <c r="B11" s="42"/>
      <c r="C11" s="42"/>
      <c r="D11" s="21" t="s">
        <v>70</v>
      </c>
      <c r="E11" s="21" t="s">
        <v>40</v>
      </c>
      <c r="F11" s="21" t="s">
        <v>71</v>
      </c>
      <c r="G11" s="21" t="s">
        <v>5</v>
      </c>
      <c r="H11" s="21" t="s">
        <v>72</v>
      </c>
      <c r="I11" s="22" t="s">
        <v>33</v>
      </c>
      <c r="J11" s="21" t="s">
        <v>41</v>
      </c>
      <c r="K11" s="23" t="s">
        <v>61</v>
      </c>
      <c r="L11" s="24" t="s">
        <v>54</v>
      </c>
      <c r="M11" s="42"/>
    </row>
    <row r="12" spans="1:13" ht="15.75">
      <c r="A12" s="25">
        <v>1</v>
      </c>
      <c r="B12" s="25">
        <v>2</v>
      </c>
      <c r="C12" s="25">
        <v>3</v>
      </c>
      <c r="D12" s="25">
        <v>4</v>
      </c>
      <c r="E12" s="25">
        <v>5</v>
      </c>
      <c r="F12" s="25">
        <v>6</v>
      </c>
      <c r="G12" s="25">
        <v>7</v>
      </c>
      <c r="H12" s="25">
        <v>8</v>
      </c>
      <c r="I12" s="25">
        <v>9</v>
      </c>
      <c r="J12" s="25">
        <v>10</v>
      </c>
      <c r="K12" s="26" t="s">
        <v>43</v>
      </c>
      <c r="L12" s="25">
        <v>12</v>
      </c>
      <c r="M12" s="25">
        <v>13</v>
      </c>
    </row>
    <row r="13" spans="1:13" s="36" customFormat="1" ht="78.75">
      <c r="A13" s="23" t="s">
        <v>6</v>
      </c>
      <c r="B13" s="35" t="s">
        <v>62</v>
      </c>
      <c r="C13" s="30">
        <f>C14+C15</f>
        <v>145128.59</v>
      </c>
      <c r="D13" s="30">
        <f>D14+D15</f>
        <v>781157.27</v>
      </c>
      <c r="E13" s="30">
        <f aca="true" t="shared" si="0" ref="E13:L13">E14+E15</f>
        <v>0</v>
      </c>
      <c r="F13" s="31">
        <f t="shared" si="0"/>
        <v>0</v>
      </c>
      <c r="G13" s="30">
        <f t="shared" si="0"/>
        <v>0</v>
      </c>
      <c r="H13" s="30">
        <f t="shared" si="0"/>
        <v>0</v>
      </c>
      <c r="I13" s="33">
        <f t="shared" si="0"/>
        <v>784070.4400000001</v>
      </c>
      <c r="J13" s="30">
        <f t="shared" si="0"/>
        <v>0</v>
      </c>
      <c r="K13" s="30">
        <f t="shared" si="0"/>
        <v>0</v>
      </c>
      <c r="L13" s="30">
        <f t="shared" si="0"/>
        <v>0</v>
      </c>
      <c r="M13" s="33">
        <f>C13+D13+F13-I13</f>
        <v>142215.41999999993</v>
      </c>
    </row>
    <row r="14" spans="1:14" s="36" customFormat="1" ht="15" customHeight="1">
      <c r="A14" s="37" t="s">
        <v>7</v>
      </c>
      <c r="B14" s="38" t="s">
        <v>8</v>
      </c>
      <c r="C14" s="30">
        <v>145128.59</v>
      </c>
      <c r="D14" s="31">
        <v>9600</v>
      </c>
      <c r="E14" s="34"/>
      <c r="F14" s="31"/>
      <c r="G14" s="34"/>
      <c r="H14" s="34"/>
      <c r="I14" s="31">
        <v>12513.17</v>
      </c>
      <c r="J14" s="34"/>
      <c r="K14" s="34"/>
      <c r="L14" s="34"/>
      <c r="M14" s="30">
        <f>C14+D14+E14+F14+G14+H14-I14</f>
        <v>142215.41999999998</v>
      </c>
      <c r="N14" s="39"/>
    </row>
    <row r="15" spans="1:13" s="36" customFormat="1" ht="15" customHeight="1">
      <c r="A15" s="37" t="s">
        <v>9</v>
      </c>
      <c r="B15" s="38" t="s">
        <v>10</v>
      </c>
      <c r="C15" s="30"/>
      <c r="D15" s="31">
        <v>771557.27</v>
      </c>
      <c r="E15" s="34"/>
      <c r="F15" s="31"/>
      <c r="G15" s="34"/>
      <c r="H15" s="34"/>
      <c r="I15" s="31">
        <v>771557.27</v>
      </c>
      <c r="J15" s="34"/>
      <c r="K15" s="34"/>
      <c r="L15" s="34"/>
      <c r="M15" s="30">
        <f>D15+E15+F15-I15</f>
        <v>0</v>
      </c>
    </row>
    <row r="16" spans="1:13" s="36" customFormat="1" ht="74.25" customHeight="1">
      <c r="A16" s="23" t="s">
        <v>11</v>
      </c>
      <c r="B16" s="35" t="s">
        <v>63</v>
      </c>
      <c r="C16" s="30">
        <f>C17+C18</f>
        <v>662121.77</v>
      </c>
      <c r="D16" s="30">
        <f>D17+D18</f>
        <v>237714.85</v>
      </c>
      <c r="E16" s="30">
        <f aca="true" t="shared" si="1" ref="E16:L16">E17+E18</f>
        <v>0</v>
      </c>
      <c r="F16" s="31">
        <f>F17+F18</f>
        <v>1007</v>
      </c>
      <c r="G16" s="30">
        <f t="shared" si="1"/>
        <v>0</v>
      </c>
      <c r="H16" s="30">
        <f t="shared" si="1"/>
        <v>0</v>
      </c>
      <c r="I16" s="33">
        <f t="shared" si="1"/>
        <v>198713.36000000002</v>
      </c>
      <c r="J16" s="30">
        <f t="shared" si="1"/>
        <v>0</v>
      </c>
      <c r="K16" s="30">
        <f t="shared" si="1"/>
        <v>0</v>
      </c>
      <c r="L16" s="30">
        <f t="shared" si="1"/>
        <v>0</v>
      </c>
      <c r="M16" s="33">
        <f>C16+D16+F16-I16</f>
        <v>702130.26</v>
      </c>
    </row>
    <row r="17" spans="1:13" s="36" customFormat="1" ht="15" customHeight="1">
      <c r="A17" s="37" t="s">
        <v>12</v>
      </c>
      <c r="B17" s="38" t="s">
        <v>8</v>
      </c>
      <c r="C17" s="30">
        <v>662121.77</v>
      </c>
      <c r="D17" s="31">
        <v>55200</v>
      </c>
      <c r="E17" s="34"/>
      <c r="F17" s="31">
        <v>1007</v>
      </c>
      <c r="G17" s="34"/>
      <c r="H17" s="34"/>
      <c r="I17" s="31">
        <v>16198.51</v>
      </c>
      <c r="J17" s="34"/>
      <c r="K17" s="34"/>
      <c r="L17" s="34"/>
      <c r="M17" s="30">
        <f>C16+D16+F16-I16</f>
        <v>702130.26</v>
      </c>
    </row>
    <row r="18" spans="1:13" s="36" customFormat="1" ht="15" customHeight="1">
      <c r="A18" s="37" t="s">
        <v>13</v>
      </c>
      <c r="B18" s="38" t="s">
        <v>10</v>
      </c>
      <c r="C18" s="30"/>
      <c r="D18" s="31">
        <v>182514.85</v>
      </c>
      <c r="E18" s="34"/>
      <c r="F18" s="31">
        <v>0</v>
      </c>
      <c r="G18" s="34"/>
      <c r="H18" s="34"/>
      <c r="I18" s="31">
        <v>182514.85</v>
      </c>
      <c r="J18" s="34"/>
      <c r="K18" s="34"/>
      <c r="L18" s="34"/>
      <c r="M18" s="30">
        <f>C18+D18-I18</f>
        <v>0</v>
      </c>
    </row>
    <row r="19" spans="1:13" s="36" customFormat="1" ht="114.75" customHeight="1">
      <c r="A19" s="23" t="s">
        <v>14</v>
      </c>
      <c r="B19" s="35" t="s">
        <v>64</v>
      </c>
      <c r="C19" s="30">
        <f>C20+C21</f>
        <v>48484.84</v>
      </c>
      <c r="D19" s="30">
        <f>D20+D21</f>
        <v>68065.7</v>
      </c>
      <c r="E19" s="30">
        <f aca="true" t="shared" si="2" ref="E19:L19">E20+E21</f>
        <v>0</v>
      </c>
      <c r="F19" s="31">
        <f t="shared" si="2"/>
        <v>0</v>
      </c>
      <c r="G19" s="30">
        <f t="shared" si="2"/>
        <v>0</v>
      </c>
      <c r="H19" s="30">
        <f t="shared" si="2"/>
        <v>0</v>
      </c>
      <c r="I19" s="33">
        <f t="shared" si="2"/>
        <v>46045.369999999995</v>
      </c>
      <c r="J19" s="30">
        <f t="shared" si="2"/>
        <v>0</v>
      </c>
      <c r="K19" s="30">
        <f t="shared" si="2"/>
        <v>0</v>
      </c>
      <c r="L19" s="30">
        <f t="shared" si="2"/>
        <v>0</v>
      </c>
      <c r="M19" s="33">
        <f>C19+D19+F19-I19</f>
        <v>70505.17</v>
      </c>
    </row>
    <row r="20" spans="1:13" s="36" customFormat="1" ht="15" customHeight="1">
      <c r="A20" s="37" t="s">
        <v>16</v>
      </c>
      <c r="B20" s="38" t="s">
        <v>8</v>
      </c>
      <c r="C20" s="30">
        <v>29287.58</v>
      </c>
      <c r="D20" s="31"/>
      <c r="E20" s="34"/>
      <c r="F20" s="31"/>
      <c r="G20" s="34"/>
      <c r="H20" s="34"/>
      <c r="I20" s="31">
        <v>4859.52</v>
      </c>
      <c r="J20" s="30"/>
      <c r="K20" s="34"/>
      <c r="L20" s="34"/>
      <c r="M20" s="30">
        <f>C20+D20+F20-I20</f>
        <v>24428.06</v>
      </c>
    </row>
    <row r="21" spans="1:13" s="36" customFormat="1" ht="15" customHeight="1">
      <c r="A21" s="37" t="s">
        <v>73</v>
      </c>
      <c r="B21" s="38" t="s">
        <v>10</v>
      </c>
      <c r="C21" s="30">
        <v>19197.26</v>
      </c>
      <c r="D21" s="31">
        <v>68065.7</v>
      </c>
      <c r="E21" s="34"/>
      <c r="F21" s="31"/>
      <c r="G21" s="34"/>
      <c r="H21" s="34"/>
      <c r="I21" s="31">
        <v>41185.85</v>
      </c>
      <c r="J21" s="30"/>
      <c r="K21" s="34"/>
      <c r="L21" s="34"/>
      <c r="M21" s="30">
        <f>C21+D21+E21+F21+G21+H21-I21</f>
        <v>46077.10999999999</v>
      </c>
    </row>
    <row r="22" spans="1:13" s="36" customFormat="1" ht="15" customHeight="1">
      <c r="A22" s="23" t="s">
        <v>17</v>
      </c>
      <c r="B22" s="35" t="s">
        <v>15</v>
      </c>
      <c r="C22" s="30">
        <v>29691.33</v>
      </c>
      <c r="D22" s="30">
        <f>D24</f>
        <v>11822.52</v>
      </c>
      <c r="E22" s="30"/>
      <c r="F22" s="31">
        <f>F23</f>
        <v>39.39</v>
      </c>
      <c r="G22" s="30"/>
      <c r="H22" s="30"/>
      <c r="I22" s="32">
        <v>14648.43</v>
      </c>
      <c r="J22" s="30">
        <f>J23+J24</f>
        <v>0</v>
      </c>
      <c r="K22" s="30">
        <f>K23+K24</f>
        <v>0</v>
      </c>
      <c r="L22" s="30">
        <f>L23+L24</f>
        <v>0</v>
      </c>
      <c r="M22" s="33">
        <f>C22+D22+E22+F22+G22+H22-I22</f>
        <v>26904.810000000005</v>
      </c>
    </row>
    <row r="23" spans="1:13" ht="15" customHeight="1">
      <c r="A23" s="25" t="s">
        <v>19</v>
      </c>
      <c r="B23" s="28" t="s">
        <v>8</v>
      </c>
      <c r="C23" s="30">
        <v>21467.15</v>
      </c>
      <c r="D23" s="31"/>
      <c r="E23" s="34"/>
      <c r="F23" s="31">
        <v>39.39</v>
      </c>
      <c r="G23" s="34"/>
      <c r="H23" s="34"/>
      <c r="I23" s="31">
        <v>1341.38</v>
      </c>
      <c r="J23" s="30"/>
      <c r="K23" s="34"/>
      <c r="L23" s="34"/>
      <c r="M23" s="30">
        <f>C23+D23+F23-I23</f>
        <v>20165.16</v>
      </c>
    </row>
    <row r="24" spans="1:13" ht="15" customHeight="1">
      <c r="A24" s="25" t="s">
        <v>20</v>
      </c>
      <c r="B24" s="28" t="s">
        <v>10</v>
      </c>
      <c r="C24" s="30">
        <v>8224.18</v>
      </c>
      <c r="D24" s="31">
        <v>11822.52</v>
      </c>
      <c r="E24" s="34"/>
      <c r="F24" s="31"/>
      <c r="G24" s="34"/>
      <c r="H24" s="34"/>
      <c r="I24" s="31">
        <v>13307.05</v>
      </c>
      <c r="J24" s="30"/>
      <c r="K24" s="34"/>
      <c r="L24" s="34"/>
      <c r="M24" s="30">
        <f>C24+D24-I24</f>
        <v>6739.6500000000015</v>
      </c>
    </row>
    <row r="25" spans="1:14" ht="15" customHeight="1">
      <c r="A25" s="21" t="s">
        <v>27</v>
      </c>
      <c r="B25" s="27" t="s">
        <v>60</v>
      </c>
      <c r="C25" s="30">
        <f>C22+C19+C16+C13</f>
        <v>885426.53</v>
      </c>
      <c r="D25" s="30">
        <f>D22+D19+D16+D13</f>
        <v>1098760.34</v>
      </c>
      <c r="E25" s="30">
        <v>0</v>
      </c>
      <c r="F25" s="30">
        <f>F22+F16</f>
        <v>1046.39</v>
      </c>
      <c r="G25" s="30">
        <v>0</v>
      </c>
      <c r="H25" s="30">
        <v>0</v>
      </c>
      <c r="I25" s="30">
        <f>I22+I19+I16+I13</f>
        <v>1043477.6000000001</v>
      </c>
      <c r="J25" s="30">
        <f>J26+J27</f>
        <v>0</v>
      </c>
      <c r="K25" s="30">
        <f>K26+K27</f>
        <v>0</v>
      </c>
      <c r="L25" s="30">
        <f>L26+L27</f>
        <v>0</v>
      </c>
      <c r="M25" s="30">
        <f>M22+M19+M16+M13</f>
        <v>941755.6599999999</v>
      </c>
      <c r="N25" s="29"/>
    </row>
    <row r="26" spans="1:13" ht="15.75">
      <c r="A26" s="18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spans="1:13" ht="15.75">
      <c r="A27" s="18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</row>
    <row r="28" spans="1:13" ht="15.75">
      <c r="A28" s="18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</row>
    <row r="29" spans="1:13" ht="15.75">
      <c r="A29" s="18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</row>
    <row r="30" spans="1:13" ht="15.75">
      <c r="A30" s="18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</row>
    <row r="31" spans="1:13" ht="15.75">
      <c r="A31" s="18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</row>
    <row r="32" spans="1:13" ht="15.75">
      <c r="A32" s="18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</row>
    <row r="33" spans="1:13" ht="15.75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</row>
    <row r="34" spans="1:13" ht="15.75">
      <c r="A34" s="18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</row>
    <row r="35" spans="1:13" ht="15.75">
      <c r="A35" s="18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</row>
    <row r="36" spans="1:13" ht="15.75">
      <c r="A36" s="18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</row>
    <row r="37" spans="1:13" ht="15.75">
      <c r="A37" s="18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</row>
    <row r="38" spans="1:13" ht="15.75">
      <c r="A38" s="18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</row>
    <row r="39" spans="1:13" ht="15.75">
      <c r="A39" s="18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</row>
    <row r="40" spans="1:13" ht="15.75">
      <c r="A40" s="18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</row>
    <row r="41" spans="1:13" ht="15.75">
      <c r="A41" s="18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</row>
    <row r="42" spans="1:13" ht="15.75">
      <c r="A42" s="18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</row>
    <row r="43" spans="1:13" ht="15.75">
      <c r="A43" s="18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</row>
    <row r="44" spans="1:13" ht="15.75">
      <c r="A44" s="18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</row>
    <row r="45" spans="1:13" ht="15.75">
      <c r="A45" s="18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</row>
    <row r="46" spans="1:13" ht="15.75">
      <c r="A46" s="18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</row>
    <row r="47" spans="1:13" ht="15.75">
      <c r="A47" s="18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</row>
    <row r="48" spans="1:13" ht="15.75">
      <c r="A48" s="18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</row>
    <row r="49" spans="1:13" ht="15.75">
      <c r="A49" s="18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</row>
    <row r="50" spans="1:13" ht="15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1:13" ht="15.75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1:13" ht="15.75">
      <c r="A52" s="18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1:13" ht="15.75">
      <c r="A53" s="18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</row>
    <row r="54" spans="1:13" ht="15.75">
      <c r="A54" s="18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  <row r="55" spans="1:13" ht="15.75">
      <c r="A55" s="18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13" ht="15.75">
      <c r="A56" s="18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1:13" ht="15.75">
      <c r="A57" s="18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</row>
    <row r="58" spans="1:13" ht="15.75">
      <c r="A58" s="18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</row>
    <row r="59" spans="1:13" ht="15.75">
      <c r="A59" s="18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</row>
    <row r="60" spans="1:13" ht="15.75">
      <c r="A60" s="18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</row>
    <row r="61" spans="1:13" ht="15.75">
      <c r="A61" s="18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</row>
    <row r="62" spans="1:13" ht="15.75">
      <c r="A62" s="18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</row>
    <row r="63" spans="1:13" ht="15.75">
      <c r="A63" s="18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</row>
    <row r="64" spans="1:13" ht="15.75">
      <c r="A64" s="18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</row>
    <row r="65" spans="1:13" ht="15.75">
      <c r="A65" s="18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</row>
    <row r="66" spans="1:13" ht="15.75">
      <c r="A66" s="18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</row>
    <row r="67" spans="1:13" ht="15.75">
      <c r="A67" s="18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</row>
    <row r="68" spans="1:13" ht="15.75">
      <c r="A68" s="18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</row>
    <row r="69" spans="1:13" ht="15.75">
      <c r="A69" s="18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</row>
    <row r="70" spans="1:13" ht="15.75">
      <c r="A70" s="18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</row>
    <row r="71" spans="1:13" ht="15.75">
      <c r="A71" s="18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</row>
    <row r="72" spans="1:13" ht="15.75">
      <c r="A72" s="18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</row>
    <row r="73" spans="1:13" ht="15.75">
      <c r="A73" s="18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</row>
    <row r="74" spans="1:13" ht="15.75">
      <c r="A74" s="18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</row>
    <row r="75" spans="1:13" ht="15.75">
      <c r="A75" s="18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</row>
    <row r="76" spans="1:13" ht="15.75">
      <c r="A76" s="18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</row>
    <row r="77" spans="1:13" ht="15.75">
      <c r="A77" s="18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</row>
    <row r="78" spans="1:13" ht="15.75">
      <c r="A78" s="18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</row>
    <row r="79" spans="1:13" ht="15.75">
      <c r="A79" s="18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</row>
    <row r="80" spans="1:13" ht="15.75">
      <c r="A80" s="18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</row>
    <row r="81" spans="1:13" ht="15.75">
      <c r="A81" s="18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</row>
    <row r="82" spans="1:13" ht="15.75">
      <c r="A82" s="18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</row>
    <row r="83" spans="1:13" ht="15.75">
      <c r="A83" s="18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</row>
    <row r="84" spans="1:13" ht="15.75">
      <c r="A84" s="18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</row>
    <row r="85" spans="1:13" ht="15.75">
      <c r="A85" s="18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</row>
    <row r="86" spans="1:13" ht="15.75">
      <c r="A86" s="18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</row>
    <row r="87" spans="1:13" ht="15.75">
      <c r="A87" s="18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</row>
    <row r="88" spans="1:13" ht="15.75">
      <c r="A88" s="18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</row>
    <row r="89" spans="1:13" ht="15.75">
      <c r="A89" s="18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</row>
    <row r="90" spans="1:13" ht="15.75">
      <c r="A90" s="18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</row>
    <row r="91" spans="1:13" ht="15.75">
      <c r="A91" s="18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</row>
    <row r="92" spans="1:13" ht="15.75">
      <c r="A92" s="18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</row>
    <row r="93" spans="1:13" ht="15.75">
      <c r="A93" s="18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</row>
    <row r="94" spans="1:13" ht="15.75">
      <c r="A94" s="18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</row>
    <row r="95" spans="1:13" ht="15.75">
      <c r="A95" s="18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</row>
    <row r="96" spans="1:13" ht="15.75">
      <c r="A96" s="18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</row>
    <row r="97" spans="1:13" ht="15.75">
      <c r="A97" s="18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</row>
    <row r="98" spans="1:13" ht="15.75">
      <c r="A98" s="18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</row>
    <row r="99" spans="1:13" ht="15.75">
      <c r="A99" s="18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</row>
    <row r="100" spans="1:13" ht="15.75">
      <c r="A100" s="18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</row>
    <row r="101" spans="1:13" ht="15.75">
      <c r="A101" s="18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</row>
    <row r="102" spans="1:13" ht="15.75">
      <c r="A102" s="18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</row>
    <row r="103" spans="1:13" ht="15.75">
      <c r="A103" s="18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</row>
    <row r="104" spans="1:13" ht="15.75">
      <c r="A104" s="18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</row>
    <row r="105" spans="1:13" ht="15.75">
      <c r="A105" s="18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</row>
    <row r="106" spans="1:13" ht="15.75">
      <c r="A106" s="18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</row>
    <row r="107" spans="1:13" ht="15.75">
      <c r="A107" s="18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</row>
    <row r="108" spans="1:13" ht="15.75">
      <c r="A108" s="18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</row>
    <row r="109" spans="1:13" ht="15.75">
      <c r="A109" s="18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</row>
    <row r="110" spans="1:13" ht="15.75">
      <c r="A110" s="18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</row>
    <row r="111" spans="1:13" ht="15.75">
      <c r="A111" s="18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</row>
    <row r="112" spans="1:13" ht="15.75">
      <c r="A112" s="18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</row>
    <row r="113" spans="1:13" ht="15.75">
      <c r="A113" s="18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</row>
    <row r="114" spans="1:13" ht="15.75">
      <c r="A114" s="18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</row>
    <row r="115" spans="1:13" ht="15.75">
      <c r="A115" s="18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</row>
    <row r="116" spans="1:13" ht="15.75">
      <c r="A116" s="18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</row>
    <row r="117" spans="1:13" ht="15.75">
      <c r="A117" s="18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</row>
    <row r="118" spans="1:13" ht="15.75">
      <c r="A118" s="18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</row>
    <row r="119" spans="1:13" ht="15.75">
      <c r="A119" s="18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</row>
    <row r="120" spans="1:13" ht="15.75">
      <c r="A120" s="18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</row>
    <row r="121" spans="1:13" ht="15.75">
      <c r="A121" s="18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</row>
    <row r="122" spans="1:13" ht="15.75">
      <c r="A122" s="18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</row>
    <row r="123" spans="1:13" ht="15.75">
      <c r="A123" s="18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</row>
    <row r="124" spans="1:13" ht="15.75">
      <c r="A124" s="18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</row>
    <row r="125" spans="1:13" ht="15.75">
      <c r="A125" s="18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</row>
    <row r="126" spans="1:13" ht="15.75">
      <c r="A126" s="18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</row>
    <row r="127" spans="1:13" ht="15.75">
      <c r="A127" s="18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</row>
    <row r="128" spans="1:13" ht="15.75">
      <c r="A128" s="18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</row>
    <row r="129" spans="1:13" ht="15.75">
      <c r="A129" s="18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</row>
    <row r="130" spans="1:13" ht="15.75">
      <c r="A130" s="18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</row>
    <row r="131" spans="1:13" ht="15.75">
      <c r="A131" s="18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</row>
    <row r="132" spans="1:13" ht="15.75">
      <c r="A132" s="18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</row>
    <row r="133" spans="1:13" ht="15.75">
      <c r="A133" s="18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</row>
    <row r="134" spans="1:13" ht="15.75">
      <c r="A134" s="18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</row>
    <row r="135" spans="1:13" ht="15.75">
      <c r="A135" s="18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</row>
    <row r="136" spans="1:13" ht="15.75">
      <c r="A136" s="18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</row>
    <row r="137" spans="1:13" ht="15.75">
      <c r="A137" s="18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</row>
    <row r="138" spans="1:13" ht="15.75">
      <c r="A138" s="18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</row>
    <row r="139" spans="1:13" ht="15.75">
      <c r="A139" s="18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</row>
    <row r="140" spans="1:13" ht="15.75">
      <c r="A140" s="18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</row>
    <row r="141" spans="1:13" ht="15.75">
      <c r="A141" s="18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</row>
    <row r="142" spans="1:13" ht="15.75">
      <c r="A142" s="18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</row>
    <row r="143" spans="1:13" ht="15.75">
      <c r="A143" s="18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</row>
    <row r="144" spans="1:13" ht="15.75">
      <c r="A144" s="18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</row>
    <row r="145" spans="1:13" ht="15.75">
      <c r="A145" s="18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</row>
    <row r="146" spans="1:13" ht="15.75">
      <c r="A146" s="18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</row>
    <row r="147" spans="1:13" ht="15.75">
      <c r="A147" s="18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</row>
    <row r="148" spans="1:13" ht="15.75">
      <c r="A148" s="18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</row>
    <row r="149" spans="1:13" ht="15.75">
      <c r="A149" s="18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</row>
    <row r="150" spans="1:13" ht="15.75">
      <c r="A150" s="18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</row>
    <row r="151" spans="1:13" ht="15.75">
      <c r="A151" s="18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</row>
    <row r="152" spans="1:13" ht="15.75">
      <c r="A152" s="18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</row>
    <row r="153" spans="1:13" ht="15.75">
      <c r="A153" s="18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</row>
    <row r="154" spans="1:13" ht="15.75">
      <c r="A154" s="18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</row>
    <row r="155" spans="1:13" ht="15.75">
      <c r="A155" s="18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</row>
    <row r="156" spans="1:13" ht="15.75">
      <c r="A156" s="18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</row>
    <row r="157" spans="1:13" ht="15.75">
      <c r="A157" s="18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</row>
    <row r="158" spans="1:13" ht="15.75">
      <c r="A158" s="18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</row>
    <row r="159" spans="1:13" ht="15.75">
      <c r="A159" s="18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</row>
    <row r="160" spans="1:13" ht="15.75">
      <c r="A160" s="18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</row>
    <row r="161" spans="1:13" ht="15.75">
      <c r="A161" s="18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</row>
    <row r="162" spans="1:13" ht="15.75">
      <c r="A162" s="18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</row>
    <row r="163" spans="1:13" ht="15.75">
      <c r="A163" s="18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</row>
    <row r="164" spans="1:13" ht="15.75">
      <c r="A164" s="18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</row>
    <row r="165" spans="1:13" ht="15.75">
      <c r="A165" s="18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</row>
    <row r="166" spans="1:13" ht="15.75">
      <c r="A166" s="18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</row>
    <row r="167" spans="1:13" ht="15.75">
      <c r="A167" s="18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</row>
    <row r="168" spans="1:13" ht="15.75">
      <c r="A168" s="18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</row>
    <row r="169" spans="1:13" ht="15.75">
      <c r="A169" s="18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</row>
    <row r="170" spans="1:13" ht="15.75">
      <c r="A170" s="18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</row>
    <row r="171" spans="1:13" ht="15.75">
      <c r="A171" s="18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</row>
    <row r="172" spans="1:13" ht="15.75">
      <c r="A172" s="18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</row>
    <row r="173" spans="1:13" ht="15.75">
      <c r="A173" s="18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</row>
    <row r="174" spans="1:13" ht="15.75">
      <c r="A174" s="18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</row>
    <row r="175" spans="1:13" ht="15.75">
      <c r="A175" s="18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</row>
    <row r="176" spans="1:13" ht="15.75">
      <c r="A176" s="18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</row>
    <row r="177" spans="1:13" ht="15.75">
      <c r="A177" s="18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</row>
    <row r="178" spans="1:13" ht="15.75">
      <c r="A178" s="18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</row>
    <row r="179" spans="1:13" ht="15.75">
      <c r="A179" s="18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</row>
    <row r="180" spans="1:13" ht="15.75">
      <c r="A180" s="18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</row>
    <row r="181" spans="1:13" ht="15.75">
      <c r="A181" s="18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</row>
    <row r="182" spans="1:13" ht="15.75">
      <c r="A182" s="18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</row>
    <row r="183" spans="1:13" ht="15.75">
      <c r="A183" s="18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</row>
    <row r="184" spans="1:13" ht="15.75">
      <c r="A184" s="18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</row>
    <row r="185" spans="1:13" ht="15.75">
      <c r="A185" s="18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</row>
    <row r="186" spans="1:13" ht="15.75">
      <c r="A186" s="18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</row>
    <row r="187" spans="1:13" ht="15.75">
      <c r="A187" s="18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</row>
    <row r="188" spans="1:13" ht="15.75">
      <c r="A188" s="18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</row>
    <row r="189" spans="1:13" ht="15.75">
      <c r="A189" s="18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</row>
    <row r="190" spans="1:13" ht="15.75">
      <c r="A190" s="18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</row>
    <row r="191" spans="1:13" ht="15.75">
      <c r="A191" s="18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</row>
    <row r="192" spans="1:13" ht="15.75">
      <c r="A192" s="18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</row>
    <row r="193" spans="1:13" ht="15.75">
      <c r="A193" s="18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</row>
    <row r="194" spans="1:13" ht="15.75">
      <c r="A194" s="18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</row>
    <row r="195" spans="1:13" ht="15.75">
      <c r="A195" s="18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</row>
    <row r="196" spans="1:13" ht="15.75">
      <c r="A196" s="18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</row>
    <row r="197" spans="1:13" ht="15.75">
      <c r="A197" s="18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</row>
    <row r="198" spans="1:13" ht="15.75">
      <c r="A198" s="18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</row>
    <row r="199" spans="1:13" ht="15.75">
      <c r="A199" s="18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</row>
    <row r="200" spans="1:13" ht="15.75">
      <c r="A200" s="18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</row>
    <row r="201" spans="1:13" ht="15.75">
      <c r="A201" s="18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</row>
    <row r="202" spans="1:13" ht="15.75">
      <c r="A202" s="18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</row>
    <row r="203" spans="1:13" ht="15.75">
      <c r="A203" s="18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</row>
    <row r="204" spans="1:13" ht="15.75">
      <c r="A204" s="18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</row>
    <row r="205" spans="1:13" ht="15.75">
      <c r="A205" s="18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</row>
    <row r="206" spans="1:13" ht="15.75">
      <c r="A206" s="18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</row>
    <row r="207" spans="1:13" ht="15.75">
      <c r="A207" s="18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</row>
    <row r="208" spans="1:13" ht="15.75">
      <c r="A208" s="18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</row>
    <row r="209" spans="1:13" ht="15.75">
      <c r="A209" s="18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</row>
    <row r="210" spans="1:13" ht="15.75">
      <c r="A210" s="18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</row>
    <row r="211" spans="1:13" ht="15.75">
      <c r="A211" s="18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</row>
  </sheetData>
  <sheetProtection/>
  <mergeCells count="8"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view="pageBreakPreview" zoomScaleSheetLayoutView="100" zoomScalePageLayoutView="0" workbookViewId="0" topLeftCell="A1">
      <selection activeCell="B3" sqref="B3"/>
    </sheetView>
  </sheetViews>
  <sheetFormatPr defaultColWidth="9.140625" defaultRowHeight="12.75"/>
  <cols>
    <col min="1" max="1" width="4.421875" style="7" customWidth="1"/>
    <col min="2" max="2" width="56.421875" style="7" customWidth="1"/>
    <col min="3" max="4" width="13.28125" style="7" customWidth="1"/>
    <col min="5" max="5" width="12.28125" style="7" customWidth="1"/>
    <col min="6" max="6" width="13.57421875" style="7" customWidth="1"/>
    <col min="7" max="7" width="13.28125" style="7" customWidth="1"/>
    <col min="8" max="8" width="12.28125" style="7" customWidth="1"/>
    <col min="9" max="16384" width="9.140625" style="7" customWidth="1"/>
  </cols>
  <sheetData>
    <row r="1" ht="15">
      <c r="F1" s="11"/>
    </row>
    <row r="2" ht="15">
      <c r="F2" s="7" t="s">
        <v>68</v>
      </c>
    </row>
    <row r="3" ht="15">
      <c r="F3" s="7" t="s">
        <v>69</v>
      </c>
    </row>
    <row r="4" ht="8.25" customHeight="1"/>
    <row r="5" spans="1:8" ht="15">
      <c r="A5" s="41" t="s">
        <v>28</v>
      </c>
      <c r="B5" s="41"/>
      <c r="C5" s="41"/>
      <c r="D5" s="41"/>
      <c r="E5" s="41"/>
      <c r="F5" s="41"/>
      <c r="G5" s="41"/>
      <c r="H5" s="41"/>
    </row>
    <row r="6" spans="1:8" ht="15">
      <c r="A6" s="41" t="s">
        <v>67</v>
      </c>
      <c r="B6" s="41"/>
      <c r="C6" s="41"/>
      <c r="D6" s="41"/>
      <c r="E6" s="41"/>
      <c r="F6" s="41"/>
      <c r="G6" s="41"/>
      <c r="H6" s="41"/>
    </row>
    <row r="7" ht="5.25" customHeight="1"/>
    <row r="8" spans="1:8" ht="15">
      <c r="A8" s="41" t="s">
        <v>29</v>
      </c>
      <c r="B8" s="41"/>
      <c r="C8" s="41"/>
      <c r="D8" s="41"/>
      <c r="E8" s="41"/>
      <c r="F8" s="41"/>
      <c r="G8" s="41"/>
      <c r="H8" s="41"/>
    </row>
    <row r="9" ht="5.25" customHeight="1"/>
    <row r="10" spans="1:8" ht="15" customHeight="1">
      <c r="A10" s="40" t="s">
        <v>0</v>
      </c>
      <c r="B10" s="40" t="s">
        <v>22</v>
      </c>
      <c r="C10" s="40" t="s">
        <v>23</v>
      </c>
      <c r="D10" s="40"/>
      <c r="E10" s="40"/>
      <c r="F10" s="40" t="s">
        <v>24</v>
      </c>
      <c r="G10" s="40"/>
      <c r="H10" s="40"/>
    </row>
    <row r="11" spans="1:8" ht="79.5" customHeight="1">
      <c r="A11" s="40"/>
      <c r="B11" s="40"/>
      <c r="C11" s="1" t="s">
        <v>55</v>
      </c>
      <c r="D11" s="1" t="s">
        <v>56</v>
      </c>
      <c r="E11" s="1" t="s">
        <v>25</v>
      </c>
      <c r="F11" s="1" t="s">
        <v>57</v>
      </c>
      <c r="G11" s="1" t="s">
        <v>58</v>
      </c>
      <c r="H11" s="1" t="s">
        <v>25</v>
      </c>
    </row>
    <row r="12" spans="1:8" ht="15">
      <c r="A12" s="2">
        <v>1</v>
      </c>
      <c r="B12" s="2">
        <v>2</v>
      </c>
      <c r="C12" s="2">
        <v>3</v>
      </c>
      <c r="D12" s="2">
        <v>4</v>
      </c>
      <c r="E12" s="2" t="s">
        <v>31</v>
      </c>
      <c r="F12" s="2">
        <v>6</v>
      </c>
      <c r="G12" s="2">
        <v>7</v>
      </c>
      <c r="H12" s="2" t="s">
        <v>32</v>
      </c>
    </row>
    <row r="13" spans="1:8" ht="45">
      <c r="A13" s="2" t="s">
        <v>6</v>
      </c>
      <c r="B13" s="6" t="s">
        <v>66</v>
      </c>
      <c r="C13" s="1"/>
      <c r="D13" s="1"/>
      <c r="E13" s="1"/>
      <c r="F13" s="1"/>
      <c r="G13" s="1"/>
      <c r="H13" s="1"/>
    </row>
    <row r="14" spans="1:8" ht="54.75" customHeight="1">
      <c r="A14" s="2" t="s">
        <v>11</v>
      </c>
      <c r="B14" s="6" t="s">
        <v>65</v>
      </c>
      <c r="C14" s="1"/>
      <c r="D14" s="1"/>
      <c r="E14" s="1"/>
      <c r="F14" s="1"/>
      <c r="G14" s="1"/>
      <c r="H14" s="1"/>
    </row>
    <row r="15" spans="1:8" ht="60" customHeight="1">
      <c r="A15" s="2" t="s">
        <v>14</v>
      </c>
      <c r="B15" s="6" t="s">
        <v>59</v>
      </c>
      <c r="C15" s="1"/>
      <c r="D15" s="1"/>
      <c r="E15" s="1"/>
      <c r="F15" s="1"/>
      <c r="G15" s="1"/>
      <c r="H15" s="1"/>
    </row>
    <row r="16" spans="1:8" ht="15" customHeight="1">
      <c r="A16" s="2" t="s">
        <v>17</v>
      </c>
      <c r="B16" s="6" t="s">
        <v>26</v>
      </c>
      <c r="C16" s="1"/>
      <c r="D16" s="1"/>
      <c r="E16" s="1"/>
      <c r="F16" s="1"/>
      <c r="G16" s="1"/>
      <c r="H16" s="1"/>
    </row>
    <row r="17" spans="1:8" ht="15" customHeight="1">
      <c r="A17" s="2" t="s">
        <v>27</v>
      </c>
      <c r="B17" s="6" t="s">
        <v>25</v>
      </c>
      <c r="C17" s="1"/>
      <c r="D17" s="1"/>
      <c r="E17" s="1"/>
      <c r="F17" s="1"/>
      <c r="G17" s="1"/>
      <c r="H17" s="1"/>
    </row>
    <row r="18" ht="6.75" customHeight="1"/>
    <row r="19" spans="3:5" ht="11.25" customHeight="1">
      <c r="C19" s="8"/>
      <c r="D19" s="8"/>
      <c r="E19" s="8"/>
    </row>
  </sheetData>
  <sheetProtection/>
  <mergeCells count="7">
    <mergeCell ref="A5:H5"/>
    <mergeCell ref="A6:H6"/>
    <mergeCell ref="A8:H8"/>
    <mergeCell ref="A10:A11"/>
    <mergeCell ref="B10:B11"/>
    <mergeCell ref="C10:E10"/>
    <mergeCell ref="F10:H10"/>
  </mergeCells>
  <printOptions/>
  <pageMargins left="0.75" right="0.75" top="1" bottom="1" header="0.5" footer="0.5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Anna Belych</dc:creator>
  <cp:keywords/>
  <dc:description/>
  <cp:lastModifiedBy>buhalterija</cp:lastModifiedBy>
  <cp:lastPrinted>2015-07-17T11:23:05Z</cp:lastPrinted>
  <dcterms:created xsi:type="dcterms:W3CDTF">1996-10-14T23:33:28Z</dcterms:created>
  <dcterms:modified xsi:type="dcterms:W3CDTF">2017-03-24T10:03:55Z</dcterms:modified>
  <cp:category/>
  <cp:version/>
  <cp:contentType/>
  <cp:contentStatus/>
</cp:coreProperties>
</file>